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D:\My Documents\31-点津课件\客户分析分级跟踪维护\"/>
    </mc:Choice>
  </mc:AlternateContent>
  <xr:revisionPtr revIDLastSave="0" documentId="13_ncr:1_{EDAED76C-F42B-4671-B95E-4EBF5FD01614}" xr6:coauthVersionLast="47" xr6:coauthVersionMax="47" xr10:uidLastSave="{00000000-0000-0000-0000-000000000000}"/>
  <bookViews>
    <workbookView xWindow="0" yWindow="0" windowWidth="23234" windowHeight="12464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F7" i="1" s="1"/>
  <c r="I7" i="1" s="1"/>
  <c r="J7" i="1" s="1"/>
  <c r="D8" i="1"/>
  <c r="F8" i="1" s="1"/>
  <c r="I8" i="1" s="1"/>
  <c r="J8" i="1" s="1"/>
  <c r="D9" i="1"/>
  <c r="F9" i="1" s="1"/>
  <c r="I9" i="1" s="1"/>
  <c r="J9" i="1" s="1"/>
  <c r="D10" i="1"/>
  <c r="F10" i="1" s="1"/>
  <c r="I10" i="1" s="1"/>
  <c r="J10" i="1" s="1"/>
  <c r="D11" i="1"/>
  <c r="F11" i="1" s="1"/>
  <c r="I11" i="1" s="1"/>
  <c r="J11" i="1" s="1"/>
  <c r="D6" i="1" l="1"/>
  <c r="F6" i="1" s="1"/>
  <c r="I6" i="1" s="1"/>
  <c r="J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5" authorId="0" shapeId="0" xr:uid="{00000000-0006-0000-0000-000001000000}">
      <text>
        <r>
          <rPr>
            <b/>
            <sz val="9"/>
            <color indexed="81"/>
            <rFont val="宋体"/>
            <charset val="134"/>
          </rPr>
          <t>USER:</t>
        </r>
        <r>
          <rPr>
            <sz val="9"/>
            <color indexed="81"/>
            <rFont val="宋体"/>
            <charset val="134"/>
          </rPr>
          <t xml:space="preserve">
不同产品，不同国家，进口关税不同</t>
        </r>
      </text>
    </comment>
    <comment ref="F5" authorId="0" shapeId="0" xr:uid="{00000000-0006-0000-0000-000002000000}">
      <text>
        <r>
          <rPr>
            <b/>
            <sz val="9"/>
            <color indexed="81"/>
            <rFont val="宋体"/>
            <charset val="134"/>
          </rPr>
          <t>USER:</t>
        </r>
        <r>
          <rPr>
            <sz val="9"/>
            <color indexed="81"/>
            <rFont val="宋体"/>
            <charset val="134"/>
          </rPr>
          <t xml:space="preserve">
看下面公式说明即可明白</t>
        </r>
      </text>
    </comment>
    <comment ref="I5" authorId="0" shapeId="0" xr:uid="{00000000-0006-0000-0000-000003000000}">
      <text>
        <r>
          <rPr>
            <b/>
            <sz val="9"/>
            <color indexed="81"/>
            <rFont val="宋体"/>
            <charset val="134"/>
          </rPr>
          <t>USER:</t>
        </r>
        <r>
          <rPr>
            <sz val="9"/>
            <color indexed="81"/>
            <rFont val="宋体"/>
            <charset val="134"/>
          </rPr>
          <t xml:space="preserve">
看下面公式说明即可明白</t>
        </r>
      </text>
    </comment>
    <comment ref="J5" authorId="0" shapeId="0" xr:uid="{00000000-0006-0000-0000-000004000000}">
      <text>
        <r>
          <rPr>
            <b/>
            <sz val="9"/>
            <color indexed="81"/>
            <rFont val="宋体"/>
            <charset val="134"/>
          </rPr>
          <t>USER:</t>
        </r>
        <r>
          <rPr>
            <sz val="9"/>
            <color indexed="81"/>
            <rFont val="宋体"/>
            <charset val="134"/>
          </rPr>
          <t xml:space="preserve">
看下面公式说明即可明白</t>
        </r>
      </text>
    </comment>
  </commentList>
</comments>
</file>

<file path=xl/sharedStrings.xml><?xml version="1.0" encoding="utf-8"?>
<sst xmlns="http://schemas.openxmlformats.org/spreadsheetml/2006/main" count="13" uniqueCount="13">
  <si>
    <t>FOB</t>
    <phoneticPr fontId="1" type="noConversion"/>
  </si>
  <si>
    <t>VAT</t>
    <phoneticPr fontId="1" type="noConversion"/>
  </si>
  <si>
    <t>货号</t>
    <phoneticPr fontId="1" type="noConversion"/>
  </si>
  <si>
    <t>海运费</t>
    <phoneticPr fontId="1" type="noConversion"/>
  </si>
  <si>
    <t>关税</t>
    <phoneticPr fontId="1" type="noConversion"/>
  </si>
  <si>
    <t>批发商利润</t>
    <phoneticPr fontId="1" type="noConversion"/>
  </si>
  <si>
    <t>零售商利润</t>
    <phoneticPr fontId="1" type="noConversion"/>
  </si>
  <si>
    <t>美金零售价</t>
    <phoneticPr fontId="1" type="noConversion"/>
  </si>
  <si>
    <t>欧元零售价</t>
    <phoneticPr fontId="1" type="noConversion"/>
  </si>
  <si>
    <t>欧元汇率</t>
    <phoneticPr fontId="1" type="noConversion"/>
  </si>
  <si>
    <t>美元汇率</t>
    <phoneticPr fontId="1" type="noConversion"/>
  </si>
  <si>
    <t>批发价</t>
    <phoneticPr fontId="1" type="noConversion"/>
  </si>
  <si>
    <t>电动车终端零售价测算表(注意：设置好以后，只有红色部分数据能动）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</si>
</sst>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24" formatCode="\$#,##0_);[Red]\(\$#,##0\)"/>
    <numFmt numFmtId="26" formatCode="\$#,##0.00_);[Red]\(\$#,##0.00\)"/>
    <numFmt numFmtId="176" formatCode="\$#,##0.00;\-\$#,##0.00"/>
    <numFmt numFmtId="177" formatCode="&quot;€&quot;0.00"/>
  </numFmts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宋体"/>
      <family val="3"/>
      <charset val="134"/>
    </font>
    <font>
      <b/>
      <sz val="11"/>
      <color rgb="FFFF0000"/>
      <name val="Arial"/>
      <family val="2"/>
    </font>
    <font>
      <b/>
      <sz val="11"/>
      <color rgb="FFFF0000"/>
      <name val="宋体"/>
      <family val="3"/>
      <charset val="134"/>
    </font>
    <font>
      <sz val="9"/>
      <color indexed="81"/>
      <name val="宋体"/>
      <charset val="134"/>
    </font>
    <font>
      <b/>
      <sz val="9"/>
      <color indexed="81"/>
      <name val="宋体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26" fontId="2" fillId="0" borderId="0" xfId="0" applyNumberFormat="1" applyFont="1" applyFill="1" applyBorder="1" applyAlignment="1">
      <alignment horizontal="center" vertical="center"/>
    </xf>
    <xf numFmtId="2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9" fontId="4" fillId="0" borderId="0" xfId="0" applyNumberFormat="1" applyFont="1" applyFill="1" applyBorder="1" applyAlignment="1">
      <alignment horizontal="center" vertical="center"/>
    </xf>
    <xf numFmtId="9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workbookViewId="0">
      <selection activeCell="G6" sqref="G6"/>
    </sheetView>
  </sheetViews>
  <sheetFormatPr defaultColWidth="9" defaultRowHeight="20.149999999999999" customHeight="1" x14ac:dyDescent="0.25"/>
  <cols>
    <col min="1" max="4" width="9" style="1"/>
    <col min="5" max="5" width="11.88671875" style="1" bestFit="1" customWidth="1"/>
    <col min="6" max="6" width="10.88671875" style="1" customWidth="1"/>
    <col min="7" max="7" width="11.88671875" style="1" bestFit="1" customWidth="1"/>
    <col min="8" max="8" width="9" style="1"/>
    <col min="9" max="10" width="11.88671875" style="1" bestFit="1" customWidth="1"/>
    <col min="11" max="16384" width="9" style="1"/>
  </cols>
  <sheetData>
    <row r="1" spans="1:10" ht="29.95" customHeight="1" x14ac:dyDescent="0.25">
      <c r="A1" s="14" t="s">
        <v>12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20.149999999999999" customHeight="1" x14ac:dyDescent="0.25">
      <c r="A2" s="13" t="s">
        <v>9</v>
      </c>
      <c r="B2" s="5">
        <v>7.14</v>
      </c>
    </row>
    <row r="3" spans="1:10" ht="20.149999999999999" customHeight="1" x14ac:dyDescent="0.25">
      <c r="A3" s="13" t="s">
        <v>10</v>
      </c>
      <c r="B3" s="5">
        <v>6.35</v>
      </c>
    </row>
    <row r="4" spans="1:10" ht="20.149999999999999" customHeight="1" x14ac:dyDescent="0.25">
      <c r="G4" s="7"/>
    </row>
    <row r="5" spans="1:10" s="2" customFormat="1" ht="20.149999999999999" customHeight="1" x14ac:dyDescent="0.25">
      <c r="A5" s="12" t="s">
        <v>2</v>
      </c>
      <c r="B5" s="11" t="s">
        <v>0</v>
      </c>
      <c r="C5" s="12" t="s">
        <v>3</v>
      </c>
      <c r="D5" s="8" t="s">
        <v>4</v>
      </c>
      <c r="E5" s="12" t="s">
        <v>5</v>
      </c>
      <c r="F5" s="8" t="s">
        <v>11</v>
      </c>
      <c r="G5" s="12" t="s">
        <v>6</v>
      </c>
      <c r="H5" s="2" t="s">
        <v>1</v>
      </c>
      <c r="I5" s="8" t="s">
        <v>7</v>
      </c>
      <c r="J5" s="8" t="s">
        <v>8</v>
      </c>
    </row>
    <row r="6" spans="1:10" ht="20.149999999999999" customHeight="1" x14ac:dyDescent="0.25">
      <c r="A6" s="5"/>
      <c r="B6" s="4">
        <v>5</v>
      </c>
      <c r="C6" s="15">
        <v>0.5</v>
      </c>
      <c r="D6" s="3">
        <f>B6*0.06</f>
        <v>0.3</v>
      </c>
      <c r="E6" s="6">
        <v>0.35</v>
      </c>
      <c r="F6" s="9">
        <f>(B6+C6+D6)*(1+E6)</f>
        <v>7.83</v>
      </c>
      <c r="G6" s="6">
        <v>0.35</v>
      </c>
      <c r="H6" s="7">
        <v>0.2</v>
      </c>
      <c r="I6" s="9">
        <f>F6*(1+G6)*(1+H6)</f>
        <v>12.684600000000001</v>
      </c>
      <c r="J6" s="10">
        <f>I6*B3/B2</f>
        <v>11.281121848739497</v>
      </c>
    </row>
    <row r="7" spans="1:10" ht="20.149999999999999" customHeight="1" x14ac:dyDescent="0.25">
      <c r="B7" s="4">
        <v>400</v>
      </c>
      <c r="C7" s="15">
        <v>27</v>
      </c>
      <c r="D7" s="3">
        <f t="shared" ref="D7:D11" si="0">B7*0.06</f>
        <v>24</v>
      </c>
      <c r="E7" s="6">
        <v>0.35</v>
      </c>
      <c r="F7" s="9">
        <f t="shared" ref="F7:F11" si="1">(B7+C7+D7)*(1+E7)</f>
        <v>608.85</v>
      </c>
      <c r="G7" s="6">
        <v>0.35</v>
      </c>
      <c r="H7" s="7">
        <v>0.2</v>
      </c>
      <c r="I7" s="9">
        <f t="shared" ref="I7:I11" si="2">F7*(1+G7)*(1+H7)</f>
        <v>986.3370000000001</v>
      </c>
      <c r="J7" s="10">
        <f>I7*B3/B2</f>
        <v>877.20447478991605</v>
      </c>
    </row>
    <row r="8" spans="1:10" ht="20.149999999999999" customHeight="1" x14ac:dyDescent="0.25">
      <c r="B8" s="4">
        <v>550</v>
      </c>
      <c r="C8" s="15">
        <v>27</v>
      </c>
      <c r="D8" s="3">
        <f t="shared" si="0"/>
        <v>33</v>
      </c>
      <c r="E8" s="6">
        <v>0.35</v>
      </c>
      <c r="F8" s="9">
        <f t="shared" si="1"/>
        <v>823.5</v>
      </c>
      <c r="G8" s="6">
        <v>0.35</v>
      </c>
      <c r="H8" s="7">
        <v>0.2</v>
      </c>
      <c r="I8" s="9">
        <f t="shared" si="2"/>
        <v>1334.0700000000002</v>
      </c>
      <c r="J8" s="10">
        <f>I8*B3/B2</f>
        <v>1186.4628151260506</v>
      </c>
    </row>
    <row r="9" spans="1:10" ht="20.149999999999999" customHeight="1" x14ac:dyDescent="0.25">
      <c r="B9" s="4">
        <v>600</v>
      </c>
      <c r="C9" s="15">
        <v>27</v>
      </c>
      <c r="D9" s="3">
        <f t="shared" si="0"/>
        <v>36</v>
      </c>
      <c r="E9" s="6">
        <v>0.35</v>
      </c>
      <c r="F9" s="9">
        <f t="shared" si="1"/>
        <v>895.05000000000007</v>
      </c>
      <c r="G9" s="6">
        <v>0.35</v>
      </c>
      <c r="H9" s="7">
        <v>0.2</v>
      </c>
      <c r="I9" s="9">
        <f t="shared" si="2"/>
        <v>1449.981</v>
      </c>
      <c r="J9" s="10">
        <f>I9*B3/B2</f>
        <v>1289.5489285714286</v>
      </c>
    </row>
    <row r="10" spans="1:10" ht="20.149999999999999" customHeight="1" x14ac:dyDescent="0.25">
      <c r="B10" s="4">
        <v>700</v>
      </c>
      <c r="C10" s="15">
        <v>27</v>
      </c>
      <c r="D10" s="3">
        <f t="shared" si="0"/>
        <v>42</v>
      </c>
      <c r="E10" s="6">
        <v>0.35</v>
      </c>
      <c r="F10" s="9">
        <f t="shared" si="1"/>
        <v>1038.1500000000001</v>
      </c>
      <c r="G10" s="6">
        <v>0.35</v>
      </c>
      <c r="H10" s="7">
        <v>0.2</v>
      </c>
      <c r="I10" s="9">
        <f t="shared" si="2"/>
        <v>1681.8030000000003</v>
      </c>
      <c r="J10" s="10">
        <f>I10*B3/B2</f>
        <v>1495.7211554621852</v>
      </c>
    </row>
    <row r="11" spans="1:10" ht="20.149999999999999" customHeight="1" x14ac:dyDescent="0.25">
      <c r="B11" s="4">
        <v>800</v>
      </c>
      <c r="C11" s="15">
        <v>27</v>
      </c>
      <c r="D11" s="3">
        <f t="shared" si="0"/>
        <v>48</v>
      </c>
      <c r="E11" s="6">
        <v>0.35</v>
      </c>
      <c r="F11" s="9">
        <f t="shared" si="1"/>
        <v>1181.25</v>
      </c>
      <c r="G11" s="6">
        <v>0.35</v>
      </c>
      <c r="H11" s="7">
        <v>0.2</v>
      </c>
      <c r="I11" s="9">
        <f t="shared" si="2"/>
        <v>1913.625</v>
      </c>
      <c r="J11" s="10">
        <f>I11*B3/B2</f>
        <v>1701.8933823529412</v>
      </c>
    </row>
    <row r="12" spans="1:10" ht="20.149999999999999" customHeight="1" x14ac:dyDescent="0.25">
      <c r="B12" s="5"/>
      <c r="E12" s="5"/>
      <c r="F12" s="5"/>
      <c r="G12" s="5"/>
      <c r="J12" s="10"/>
    </row>
  </sheetData>
  <mergeCells count="1">
    <mergeCell ref="A1:J1"/>
  </mergeCells>
  <phoneticPr fontId="1" type="noConversion"/>
  <pageMargins left="0.7" right="0.7" top="0.75" bottom="0.75" header="0.3" footer="0.3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Clive</dc:creator>
  <cp:lastModifiedBy>CLIVE</cp:lastModifiedBy>
  <dcterms:created xsi:type="dcterms:W3CDTF">2015-11-01T11:19:55Z</dcterms:created>
  <dcterms:modified xsi:type="dcterms:W3CDTF">2021-12-13T09:34:24Z</dcterms:modified>
</cp:coreProperties>
</file>